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ne.philippe\AppData\Local\Microsoft\Windows\INetCache\Content.Outlook\2HSFPL78\"/>
    </mc:Choice>
  </mc:AlternateContent>
  <bookViews>
    <workbookView xWindow="0" yWindow="0" windowWidth="28800" windowHeight="12345"/>
  </bookViews>
  <sheets>
    <sheet name="NDA 2020" sheetId="1" r:id="rId1"/>
  </sheets>
  <externalReferences>
    <externalReference r:id="rId2"/>
  </externalReferences>
  <definedNames>
    <definedName name="ACTION">'[1]CAT. FEVRIER'!$H$2:$H$21</definedName>
    <definedName name="Année">'[1]CAT. FEVRIER'!$A$2:$A$3</definedName>
    <definedName name="BENEFICIAIRES">'[1]CAT. FEVRIER'!$B$2:$B$8</definedName>
    <definedName name="CF_I">'[1]CAT. FEVRIER'!$D$2:$D$5</definedName>
    <definedName name="MISSION_PRINCIPALE" localSheetId="0">#REF!</definedName>
    <definedName name="MISSION_PRINCIPALE">#REF!</definedName>
    <definedName name="TYPE">'[1]CAT. FEVRIER'!$F$2:$F$41</definedName>
    <definedName name="_xlnm.Print_Area" localSheetId="0">'NDA 2020'!$A$1:$C$51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/>
  <c r="C33" i="1" s="1"/>
  <c r="C30" i="1"/>
  <c r="C31" i="1"/>
  <c r="C39" i="1"/>
  <c r="C43" i="1"/>
  <c r="C41" i="1" l="1"/>
  <c r="C35" i="1"/>
  <c r="C36" i="1" s="1"/>
</calcChain>
</file>

<file path=xl/sharedStrings.xml><?xml version="1.0" encoding="utf-8"?>
<sst xmlns="http://schemas.openxmlformats.org/spreadsheetml/2006/main" count="38" uniqueCount="38">
  <si>
    <t>Signature : ……………………………………………………….</t>
  </si>
  <si>
    <t xml:space="preserve">Fait à </t>
  </si>
  <si>
    <t>(Valeur en votre aimable règlement par chèque ou par virement bancaire sous 60 jours à compter de la date de réception de la facture, RIB ci-joint)</t>
  </si>
  <si>
    <t xml:space="preserve"> (pour les auteurs dont le chiffre d’affaires de l’année précédente est inférieur à 42 300 € HT)</t>
  </si>
  <si>
    <t>TVA non applicable, article 293B du Code général des impôts</t>
  </si>
  <si>
    <t>Pour indication, Coût total de la prestation pour le diffuseur (Rémunération brute TTC + Contribution diffuseur)</t>
  </si>
  <si>
    <r>
      <t xml:space="preserve">TOTAL A VERSER A L’URSSAF </t>
    </r>
    <r>
      <rPr>
        <sz val="9"/>
        <color theme="1"/>
        <rFont val="Arial Narrow"/>
        <family val="2"/>
      </rPr>
      <t>(Précompte + Contribution diffuseur)</t>
    </r>
  </si>
  <si>
    <t>(dont 0,1 % pour la contribution à la formation professionnelle continue des auteurs)</t>
  </si>
  <si>
    <r>
      <t xml:space="preserve">au titre de la </t>
    </r>
    <r>
      <rPr>
        <b/>
        <sz val="9"/>
        <color theme="1"/>
        <rFont val="Arial Narrow"/>
        <family val="2"/>
      </rPr>
      <t xml:space="preserve">contribution diffuseur </t>
    </r>
    <r>
      <rPr>
        <sz val="9"/>
        <color theme="1"/>
        <rFont val="Arial Narrow"/>
        <family val="2"/>
      </rPr>
      <t>(arrondi à l’euro le plus proche)</t>
    </r>
  </si>
  <si>
    <t>En outre, le diffuseur devra s’acquitter auprès de l’URSSAF d’une cotisation de 1,1 % de la rémunération brute</t>
  </si>
  <si>
    <t>NET IMPOSABLE</t>
  </si>
  <si>
    <r>
      <t xml:space="preserve">TOTAL NET A PAYER A L’AUTEUR </t>
    </r>
    <r>
      <rPr>
        <sz val="9"/>
        <color theme="1"/>
        <rFont val="Arial Narrow"/>
        <family val="2"/>
      </rPr>
      <t>(Total TTC – Précompte URSSAF)</t>
    </r>
  </si>
  <si>
    <t>PRECOMPTE A VERSER A L’URSSAF (arrondi à l’euro le plus proche)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</si>
  <si>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Arial Narrow"/>
        <family val="2"/>
      </rPr>
      <t>Cotisation formation professionnelle continue</t>
    </r>
    <r>
      <rPr>
        <sz val="9"/>
        <color theme="1"/>
        <rFont val="Arial Narrow"/>
        <family val="2"/>
      </rPr>
      <t> : 0,35 % du montant brut</t>
    </r>
  </si>
  <si>
    <t>0,50% sur 98,25 % du montant brut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</si>
  <si>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Arial Narrow"/>
        <family val="2"/>
      </rPr>
      <t>CRDS</t>
    </r>
    <r>
      <rPr>
        <sz val="9"/>
        <color theme="1"/>
        <rFont val="Arial Narrow"/>
        <family val="2"/>
      </rPr>
      <t xml:space="preserve"> (remboursement de la dette sociale), non déductible fiscalement :</t>
    </r>
  </si>
  <si>
    <t>9,20 % sur 98,25 % du montant brut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</si>
  <si>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9"/>
        <rFont val="Arial Narrow"/>
        <family val="2"/>
      </rPr>
      <t>CSG</t>
    </r>
    <r>
      <rPr>
        <sz val="9"/>
        <rFont val="Arial Narrow"/>
        <family val="2"/>
      </rPr>
      <t xml:space="preserve"> (contribution sociale généralisée), dont 6,80% déductible de l’impôt 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</si>
  <si>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Arial Narrow"/>
        <family val="2"/>
      </rPr>
      <t xml:space="preserve">Vieillesse plafonnée </t>
    </r>
    <r>
      <rPr>
        <sz val="9"/>
        <color theme="1"/>
        <rFont val="Arial Narrow"/>
        <family val="2"/>
      </rPr>
      <t>fiscalement déductibles : 6,15 % du montant brut</t>
    </r>
  </si>
  <si>
    <t>A déduire, le précompte à verser à l’URSSAF :</t>
  </si>
  <si>
    <t>TOTAL TTC REMUNERATION BRUTE DE L’AUTEUR</t>
  </si>
  <si>
    <t>DROITS D’AUTEUR (DROITS DE REPRESENTATION)</t>
  </si>
  <si>
    <t>NOTE DE DROITS D’AUTEUR</t>
  </si>
  <si>
    <t>31000 TOULOUSE</t>
  </si>
  <si>
    <t>14 rue des Arts</t>
  </si>
  <si>
    <t>OCCITANIE LIVRE &amp; LECTURE</t>
  </si>
  <si>
    <t xml:space="preserve">A : </t>
  </si>
  <si>
    <t xml:space="preserve">PSEUDONYME : </t>
  </si>
  <si>
    <t>TARIFS AUTEURS 2020</t>
  </si>
  <si>
    <t xml:space="preserve">Objet : </t>
  </si>
  <si>
    <t xml:space="preserve">Date : </t>
  </si>
  <si>
    <t xml:space="preserve">NOM D’USAGE : </t>
  </si>
  <si>
    <t>PRENOM :</t>
  </si>
  <si>
    <t xml:space="preserve">ADRESSE : </t>
  </si>
  <si>
    <t xml:space="preserve">N° de sécurité sociale : </t>
  </si>
  <si>
    <t xml:space="preserve">n° </t>
  </si>
  <si>
    <t xml:space="preserve">Dates : du                                   au </t>
  </si>
  <si>
    <t xml:space="preserve">Lieux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</si>
</sst>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0.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sz val="9"/>
      <name val="Symbol"/>
      <family val="1"/>
      <charset val="2"/>
    </font>
    <font>
      <sz val="7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Garamond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0" borderId="0" xfId="1" applyFont="1"/>
    <xf numFmtId="6" fontId="5" fillId="0" borderId="0" xfId="1" applyNumberFormat="1" applyFont="1"/>
    <xf numFmtId="6" fontId="6" fillId="0" borderId="1" xfId="1" applyNumberFormat="1" applyFont="1" applyBorder="1"/>
    <xf numFmtId="0" fontId="7" fillId="0" borderId="2" xfId="1" applyFont="1" applyBorder="1" applyAlignment="1">
      <alignment horizontal="right"/>
    </xf>
    <xf numFmtId="0" fontId="1" fillId="0" borderId="3" xfId="1" applyBorder="1"/>
    <xf numFmtId="6" fontId="8" fillId="0" borderId="0" xfId="1" applyNumberFormat="1" applyFont="1"/>
    <xf numFmtId="6" fontId="4" fillId="0" borderId="0" xfId="1" applyNumberFormat="1" applyFont="1"/>
    <xf numFmtId="0" fontId="4" fillId="0" borderId="0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7" fillId="0" borderId="0" xfId="1" applyFont="1"/>
    <xf numFmtId="0" fontId="9" fillId="0" borderId="0" xfId="1" applyFont="1" applyAlignment="1">
      <alignment horizontal="left" indent="5"/>
    </xf>
    <xf numFmtId="0" fontId="3" fillId="0" borderId="0" xfId="1" applyFont="1" applyAlignment="1">
      <alignment horizontal="left" indent="5"/>
    </xf>
    <xf numFmtId="0" fontId="11" fillId="0" borderId="0" xfId="1" applyFont="1" applyAlignment="1">
      <alignment horizontal="left" indent="5"/>
    </xf>
    <xf numFmtId="0" fontId="15" fillId="0" borderId="0" xfId="1" applyFont="1"/>
    <xf numFmtId="6" fontId="8" fillId="2" borderId="0" xfId="1" applyNumberFormat="1" applyFont="1" applyFill="1"/>
    <xf numFmtId="0" fontId="3" fillId="0" borderId="0" xfId="1" applyFont="1" applyFill="1"/>
    <xf numFmtId="164" fontId="8" fillId="0" borderId="0" xfId="1" applyNumberFormat="1" applyFont="1"/>
    <xf numFmtId="0" fontId="16" fillId="0" borderId="0" xfId="1" applyFont="1"/>
    <xf numFmtId="0" fontId="2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0" fontId="8" fillId="0" borderId="0" xfId="1" applyFont="1"/>
    <xf numFmtId="0" fontId="17" fillId="2" borderId="0" xfId="1" applyFont="1" applyFill="1"/>
    <xf numFmtId="0" fontId="17" fillId="0" borderId="0" xfId="1" applyFont="1"/>
    <xf numFmtId="0" fontId="19" fillId="0" borderId="0" xfId="1" applyFont="1"/>
    <xf numFmtId="0" fontId="0" fillId="0" borderId="0" xfId="1" applyFont="1" applyAlignment="1">
      <alignment horizontal="right"/>
    </xf>
    <xf numFmtId="0" fontId="20" fillId="0" borderId="0" xfId="2"/>
    <xf numFmtId="0" fontId="18" fillId="0" borderId="0" xfId="1" applyFont="1" applyAlignment="1">
      <alignment horizontal="center"/>
    </xf>
    <xf numFmtId="0" fontId="1" fillId="0" borderId="0" xfId="1" applyAlignment="1"/>
    <xf numFmtId="0" fontId="18" fillId="2" borderId="0" xfId="1" applyFont="1" applyFill="1" applyAlignment="1">
      <alignment horizontal="center"/>
    </xf>
    <xf numFmtId="0" fontId="1" fillId="2" borderId="0" xfId="1" applyFill="1" applyAlignment="1"/>
    <xf numFmtId="49" fontId="17" fillId="2" borderId="0" xfId="1" applyNumberFormat="1" applyFont="1" applyFill="1"/>
    <xf numFmtId="49" fontId="1" fillId="0" borderId="0" xfId="1" applyNumberFormat="1"/>
  </cellXfs>
  <cellStyles count="3">
    <cellStyle name="Lien hypertexte" xfId="2" builtinId="8"/>
    <cellStyle name="Normal" xfId="0" builtinId="0"/>
    <cellStyle name="Normal 3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philippe/Desktop/ANALYTIQUE%202018/analytique%20a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Feuil3"/>
      <sheetName val="TRAVAIL"/>
      <sheetName val="ACTIONS"/>
      <sheetName val="MARS"/>
      <sheetName val="CAT. FEVRIER"/>
      <sheetName val="FEVRIER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8</v>
          </cell>
          <cell r="B2" t="str">
            <v>Auteurs</v>
          </cell>
          <cell r="D2">
            <v>0</v>
          </cell>
          <cell r="F2" t="str">
            <v>ANIMATION EN LIBRAIRIE</v>
          </cell>
          <cell r="H2" t="str">
            <v>01</v>
          </cell>
        </row>
        <row r="3">
          <cell r="A3" t="str">
            <v>X</v>
          </cell>
          <cell r="B3" t="str">
            <v>Bibliothèques</v>
          </cell>
          <cell r="D3" t="str">
            <v>1 CF</v>
          </cell>
          <cell r="F3" t="str">
            <v>ANIMATION EN PARTENARIAT</v>
          </cell>
          <cell r="H3" t="str">
            <v>02</v>
          </cell>
        </row>
        <row r="4">
          <cell r="B4" t="str">
            <v>Editeurs</v>
          </cell>
          <cell r="D4" t="str">
            <v>2 I</v>
          </cell>
          <cell r="F4" t="str">
            <v>BOURSES</v>
          </cell>
          <cell r="H4" t="str">
            <v>03</v>
          </cell>
        </row>
        <row r="5">
          <cell r="B5" t="str">
            <v>Général</v>
          </cell>
          <cell r="D5" t="str">
            <v>3 CF I</v>
          </cell>
          <cell r="F5" t="str">
            <v>BOURSES NUMERIQUES</v>
          </cell>
          <cell r="H5" t="str">
            <v>04</v>
          </cell>
        </row>
        <row r="6">
          <cell r="B6" t="str">
            <v>Interpro</v>
          </cell>
          <cell r="F6" t="str">
            <v>CATALOGAGE</v>
          </cell>
          <cell r="H6" t="str">
            <v>05</v>
          </cell>
        </row>
        <row r="7">
          <cell r="B7" t="str">
            <v>Libraires</v>
          </cell>
          <cell r="F7" t="str">
            <v>CINEMA</v>
          </cell>
          <cell r="H7" t="str">
            <v>06</v>
          </cell>
        </row>
        <row r="8">
          <cell r="B8" t="str">
            <v>Patrimoine</v>
          </cell>
          <cell r="F8" t="str">
            <v>COM</v>
          </cell>
          <cell r="H8" t="str">
            <v>07</v>
          </cell>
        </row>
        <row r="9">
          <cell r="F9" t="str">
            <v>CONSEIL EXPERTISE</v>
          </cell>
          <cell r="H9" t="str">
            <v>08</v>
          </cell>
        </row>
        <row r="10">
          <cell r="F10" t="str">
            <v>CONSERVATION</v>
          </cell>
          <cell r="H10" t="str">
            <v>09</v>
          </cell>
        </row>
        <row r="11">
          <cell r="F11" t="str">
            <v>CONSERVATION PARTAGEE</v>
          </cell>
          <cell r="H11" t="str">
            <v>10</v>
          </cell>
        </row>
        <row r="12">
          <cell r="F12" t="str">
            <v>FG</v>
          </cell>
          <cell r="H12" t="str">
            <v>11</v>
          </cell>
        </row>
        <row r="13">
          <cell r="F13" t="str">
            <v>FORMATION</v>
          </cell>
          <cell r="H13" t="str">
            <v>12</v>
          </cell>
        </row>
        <row r="14">
          <cell r="F14" t="str">
            <v>JOURNEES PRO</v>
          </cell>
          <cell r="H14" t="str">
            <v>13</v>
          </cell>
        </row>
        <row r="15">
          <cell r="F15" t="str">
            <v>MARKETING/OUTILS DE COM</v>
          </cell>
          <cell r="H15" t="str">
            <v>14</v>
          </cell>
        </row>
        <row r="16">
          <cell r="F16" t="str">
            <v>MOBILITE</v>
          </cell>
          <cell r="H16" t="str">
            <v>15</v>
          </cell>
        </row>
        <row r="17">
          <cell r="F17" t="str">
            <v>MUSIQUE</v>
          </cell>
          <cell r="H17" t="str">
            <v>16</v>
          </cell>
        </row>
        <row r="18">
          <cell r="F18" t="str">
            <v>NUMERIQUE</v>
          </cell>
          <cell r="H18" t="str">
            <v>17</v>
          </cell>
        </row>
        <row r="19">
          <cell r="F19" t="str">
            <v>NUMERISATION/VALORISATION</v>
          </cell>
          <cell r="H19" t="str">
            <v>18</v>
          </cell>
        </row>
        <row r="20">
          <cell r="F20" t="str">
            <v>NUMERISATION/VALORISATION 2</v>
          </cell>
          <cell r="H20" t="str">
            <v>19</v>
          </cell>
        </row>
        <row r="21">
          <cell r="F21" t="str">
            <v>PLAN DE FORMATION</v>
          </cell>
          <cell r="H21" t="str">
            <v>20</v>
          </cell>
        </row>
        <row r="22">
          <cell r="F22" t="str">
            <v>PORTAIL</v>
          </cell>
        </row>
        <row r="23">
          <cell r="F23" t="str">
            <v>PROFESSIONNALISATION</v>
          </cell>
        </row>
        <row r="24">
          <cell r="F24" t="str">
            <v>RENDEZ-VOUS LITTERAIRES</v>
          </cell>
        </row>
        <row r="25">
          <cell r="F25" t="str">
            <v>RESIDENCES</v>
          </cell>
        </row>
        <row r="26">
          <cell r="F26" t="str">
            <v>RETROCONVERSION</v>
          </cell>
        </row>
        <row r="27">
          <cell r="F27" t="str">
            <v>SURDIFFUSION EN PARTENARIAT</v>
          </cell>
        </row>
        <row r="28">
          <cell r="F28" t="str">
            <v>SURDIFFUSION PAR LES EDITEURS</v>
          </cell>
        </row>
        <row r="29">
          <cell r="F29" t="str">
            <v>SURDIFFUSION PAR OLL</v>
          </cell>
        </row>
        <row r="30">
          <cell r="F30" t="str">
            <v>TUTORAT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-charte.fr/le-metier/rencontres/article/la-remuneration-des-rencontres-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F15" sqref="F15"/>
    </sheetView>
  </sheetViews>
  <sheetFormatPr baseColWidth="10" defaultRowHeight="15" x14ac:dyDescent="0.25"/>
  <cols>
    <col min="1" max="1" width="47.140625" style="1" customWidth="1"/>
    <col min="2" max="2" width="19.85546875" style="1" customWidth="1"/>
    <col min="3" max="3" width="24.85546875" style="1" customWidth="1"/>
    <col min="4" max="16384" width="11.42578125" style="1"/>
  </cols>
  <sheetData>
    <row r="1" spans="1:5" x14ac:dyDescent="0.25">
      <c r="A1" s="26" t="s">
        <v>31</v>
      </c>
      <c r="C1" s="26" t="s">
        <v>30</v>
      </c>
    </row>
    <row r="2" spans="1:5" x14ac:dyDescent="0.25">
      <c r="A2" s="26" t="s">
        <v>32</v>
      </c>
      <c r="E2" s="30" t="s">
        <v>28</v>
      </c>
    </row>
    <row r="3" spans="1:5" x14ac:dyDescent="0.25">
      <c r="A3" s="26" t="s">
        <v>27</v>
      </c>
      <c r="D3" s="28"/>
    </row>
    <row r="4" spans="1:5" ht="15" customHeight="1" x14ac:dyDescent="0.25">
      <c r="A4" s="26" t="s">
        <v>33</v>
      </c>
      <c r="B4" s="29" t="s">
        <v>26</v>
      </c>
      <c r="C4" s="27" t="s">
        <v>25</v>
      </c>
      <c r="D4" s="28"/>
    </row>
    <row r="5" spans="1:5" x14ac:dyDescent="0.25">
      <c r="A5" s="26"/>
      <c r="C5" s="27" t="s">
        <v>24</v>
      </c>
      <c r="D5" s="28"/>
    </row>
    <row r="6" spans="1:5" x14ac:dyDescent="0.25">
      <c r="C6" s="27" t="s">
        <v>23</v>
      </c>
    </row>
    <row r="7" spans="1:5" x14ac:dyDescent="0.25">
      <c r="A7" s="35" t="s">
        <v>34</v>
      </c>
      <c r="B7" s="36"/>
    </row>
    <row r="8" spans="1:5" x14ac:dyDescent="0.25">
      <c r="A8" s="25"/>
    </row>
    <row r="10" spans="1:5" ht="15.75" x14ac:dyDescent="0.25">
      <c r="A10" s="31" t="s">
        <v>22</v>
      </c>
      <c r="B10" s="32"/>
      <c r="C10" s="32"/>
    </row>
    <row r="11" spans="1:5" ht="15.75" x14ac:dyDescent="0.25">
      <c r="A11" s="33" t="s">
        <v>35</v>
      </c>
      <c r="B11" s="34"/>
      <c r="C11" s="34"/>
    </row>
    <row r="13" spans="1:5" x14ac:dyDescent="0.25">
      <c r="A13" s="24"/>
      <c r="B13" s="23"/>
      <c r="C13" s="23"/>
    </row>
    <row r="14" spans="1:5" x14ac:dyDescent="0.25">
      <c r="A14" s="22" t="s">
        <v>21</v>
      </c>
    </row>
    <row r="15" spans="1:5" x14ac:dyDescent="0.25">
      <c r="A15" s="22"/>
    </row>
    <row r="16" spans="1:5" x14ac:dyDescent="0.25">
      <c r="A16" s="3" t="s">
        <v>29</v>
      </c>
      <c r="C16" s="10"/>
    </row>
    <row r="17" spans="1:3" x14ac:dyDescent="0.25">
      <c r="A17" s="4"/>
      <c r="C17" s="21"/>
    </row>
    <row r="18" spans="1:3" x14ac:dyDescent="0.25">
      <c r="A18" s="20"/>
      <c r="C18" s="10"/>
    </row>
    <row r="19" spans="1:3" x14ac:dyDescent="0.25">
      <c r="A19" s="20" t="s">
        <v>36</v>
      </c>
      <c r="C19" s="10"/>
    </row>
    <row r="20" spans="1:3" x14ac:dyDescent="0.25">
      <c r="A20" s="20" t="s">
        <v>37</v>
      </c>
      <c r="C20" s="10"/>
    </row>
    <row r="21" spans="1:3" x14ac:dyDescent="0.25">
      <c r="A21" s="4"/>
      <c r="C21" s="10"/>
    </row>
    <row r="22" spans="1:3" x14ac:dyDescent="0.25">
      <c r="B22" s="13" t="s">
        <v>20</v>
      </c>
      <c r="C22" s="19">
        <v>0</v>
      </c>
    </row>
    <row r="23" spans="1:3" x14ac:dyDescent="0.25">
      <c r="A23" s="4"/>
      <c r="C23" s="10"/>
    </row>
    <row r="24" spans="1:3" x14ac:dyDescent="0.25">
      <c r="A24" s="18" t="s">
        <v>19</v>
      </c>
      <c r="C24" s="10"/>
    </row>
    <row r="25" spans="1:3" x14ac:dyDescent="0.25">
      <c r="A25" s="4"/>
      <c r="C25" s="10"/>
    </row>
    <row r="26" spans="1:3" x14ac:dyDescent="0.25">
      <c r="A26" s="15" t="s">
        <v>18</v>
      </c>
      <c r="C26" s="10">
        <f>C22*6.15/100</f>
        <v>0</v>
      </c>
    </row>
    <row r="27" spans="1:3" x14ac:dyDescent="0.25">
      <c r="A27" s="17" t="s">
        <v>17</v>
      </c>
      <c r="C27" s="10"/>
    </row>
    <row r="28" spans="1:3" x14ac:dyDescent="0.25">
      <c r="A28" s="16" t="s">
        <v>16</v>
      </c>
      <c r="C28" s="10">
        <f>C22*98.25/100*9.2/100</f>
        <v>0</v>
      </c>
    </row>
    <row r="29" spans="1:3" x14ac:dyDescent="0.25">
      <c r="A29" s="15" t="s">
        <v>15</v>
      </c>
      <c r="C29" s="10"/>
    </row>
    <row r="30" spans="1:3" x14ac:dyDescent="0.25">
      <c r="A30" s="16" t="s">
        <v>14</v>
      </c>
      <c r="C30" s="10">
        <f>C22*98.25/100*0.5/100</f>
        <v>0</v>
      </c>
    </row>
    <row r="31" spans="1:3" x14ac:dyDescent="0.25">
      <c r="A31" s="15" t="s">
        <v>13</v>
      </c>
      <c r="C31" s="10">
        <f>C22*0.35/100</f>
        <v>0</v>
      </c>
    </row>
    <row r="32" spans="1:3" x14ac:dyDescent="0.25">
      <c r="A32" s="14"/>
      <c r="C32" s="10"/>
    </row>
    <row r="33" spans="1:3" x14ac:dyDescent="0.25">
      <c r="B33" s="13" t="s">
        <v>12</v>
      </c>
      <c r="C33" s="10">
        <f>SUM(C26:C31)</f>
        <v>0</v>
      </c>
    </row>
    <row r="34" spans="1:3" x14ac:dyDescent="0.25">
      <c r="A34" s="4"/>
      <c r="C34" s="2"/>
    </row>
    <row r="35" spans="1:3" x14ac:dyDescent="0.25">
      <c r="A35" s="9"/>
      <c r="B35" s="8" t="s">
        <v>11</v>
      </c>
      <c r="C35" s="7">
        <f>C22-C33</f>
        <v>0</v>
      </c>
    </row>
    <row r="36" spans="1:3" x14ac:dyDescent="0.25">
      <c r="A36" s="4"/>
      <c r="B36" s="12" t="s">
        <v>10</v>
      </c>
      <c r="C36" s="11">
        <f>C35+C30+C22*98.25/100*2.4/100</f>
        <v>0</v>
      </c>
    </row>
    <row r="37" spans="1:3" x14ac:dyDescent="0.25">
      <c r="A37" s="4" t="s">
        <v>9</v>
      </c>
      <c r="C37" s="2"/>
    </row>
    <row r="38" spans="1:3" x14ac:dyDescent="0.25">
      <c r="A38" s="4" t="s">
        <v>8</v>
      </c>
      <c r="C38" s="2"/>
    </row>
    <row r="39" spans="1:3" x14ac:dyDescent="0.25">
      <c r="A39" s="4" t="s">
        <v>7</v>
      </c>
      <c r="C39" s="10">
        <f>C22*1.1/100</f>
        <v>0</v>
      </c>
    </row>
    <row r="40" spans="1:3" x14ac:dyDescent="0.25">
      <c r="A40" s="4"/>
      <c r="C40" s="2"/>
    </row>
    <row r="41" spans="1:3" x14ac:dyDescent="0.25">
      <c r="A41" s="9"/>
      <c r="B41" s="8" t="s">
        <v>6</v>
      </c>
      <c r="C41" s="7">
        <f>C33+C39</f>
        <v>0</v>
      </c>
    </row>
    <row r="42" spans="1:3" x14ac:dyDescent="0.25">
      <c r="A42" s="4"/>
      <c r="C42" s="2"/>
    </row>
    <row r="43" spans="1:3" x14ac:dyDescent="0.25">
      <c r="A43" s="5" t="s">
        <v>5</v>
      </c>
      <c r="C43" s="6">
        <f>C22+C39</f>
        <v>0</v>
      </c>
    </row>
    <row r="44" spans="1:3" x14ac:dyDescent="0.25">
      <c r="A44" s="5"/>
      <c r="C44" s="2"/>
    </row>
    <row r="45" spans="1:3" x14ac:dyDescent="0.25">
      <c r="A45" s="5" t="s">
        <v>4</v>
      </c>
      <c r="C45" s="2"/>
    </row>
    <row r="46" spans="1:3" x14ac:dyDescent="0.25">
      <c r="A46" s="5" t="s">
        <v>3</v>
      </c>
      <c r="C46" s="2"/>
    </row>
    <row r="47" spans="1:3" x14ac:dyDescent="0.25">
      <c r="A47" s="4"/>
      <c r="C47" s="2"/>
    </row>
    <row r="48" spans="1:3" x14ac:dyDescent="0.25">
      <c r="A48" s="4" t="s">
        <v>2</v>
      </c>
      <c r="C48" s="2"/>
    </row>
    <row r="49" spans="1:3" x14ac:dyDescent="0.25">
      <c r="A49" s="4"/>
      <c r="C49" s="2"/>
    </row>
    <row r="50" spans="1:3" x14ac:dyDescent="0.25">
      <c r="A50" s="3" t="s">
        <v>1</v>
      </c>
      <c r="C50" s="2"/>
    </row>
    <row r="51" spans="1:3" x14ac:dyDescent="0.25">
      <c r="A51" s="3" t="s">
        <v>0</v>
      </c>
      <c r="C51" s="2"/>
    </row>
    <row r="52" spans="1:3" x14ac:dyDescent="0.25">
      <c r="C52" s="2"/>
    </row>
  </sheetData>
  <mergeCells count="2">
    <mergeCell ref="A10:C10"/>
    <mergeCell ref="A11:C11"/>
  </mergeCells>
  <hyperlinks>
    <hyperlink ref="E2" r:id="rId1"/>
  </hyperlinks>
  <pageMargins left="0.70866141732283472" right="0.70866141732283472" top="0.74803149606299213" bottom="0.74803149606299213" header="0.31496062992125984" footer="0.31496062992125984"/>
  <pageSetup paperSize="9" scale="95" orientation="portrait" copies="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NDA 2020</vt:lpstr>
      <vt:lpstr>'NDA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Philippe</dc:creator>
  <cp:lastModifiedBy>Nadine Philippe</cp:lastModifiedBy>
  <dcterms:created xsi:type="dcterms:W3CDTF">2020-02-11T15:59:10Z</dcterms:created>
  <dcterms:modified xsi:type="dcterms:W3CDTF">2020-09-07T07:54:23Z</dcterms:modified>
</cp:coreProperties>
</file>